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240" yWindow="105" windowWidth="14805" windowHeight="8010"/>
  </bookViews>
  <sheets>
    <sheet name="Лист2" sheetId="2" r:id="rId1"/>
    <sheet name="Лист3" sheetId="3" r:id="rId2"/>
  </sheets>
  <calcPr calcId="125725" refMode="R1C1"/>
</workbook>
</file>

<file path=xl/calcChain.xml><?xml version="1.0" encoding="utf-8"?>
<calcChain xmlns="http://schemas.openxmlformats.org/spreadsheetml/2006/main">
  <c r="G18" i="2"/>
  <c r="G17"/>
  <c r="G16"/>
  <c r="G15"/>
  <c r="G14"/>
  <c r="G13"/>
  <c r="G12"/>
  <c r="G11"/>
  <c r="G10"/>
  <c r="G9"/>
  <c r="G8"/>
  <c r="G7"/>
  <c r="G6"/>
  <c r="G5"/>
</calcChain>
</file>

<file path=xl/sharedStrings.xml><?xml version="1.0" encoding="utf-8"?>
<sst xmlns="http://schemas.openxmlformats.org/spreadsheetml/2006/main" count="48" uniqueCount="36">
  <si>
    <t>№</t>
  </si>
  <si>
    <t>Нименование</t>
  </si>
  <si>
    <t>Характеристика</t>
  </si>
  <si>
    <t>Ед.изм</t>
  </si>
  <si>
    <t>кол-во</t>
  </si>
  <si>
    <t>цена</t>
  </si>
  <si>
    <t>Сумма</t>
  </si>
  <si>
    <t>шт.</t>
  </si>
  <si>
    <t>Дренаж типа "РЕДОН" (с портом для ирригации)  с гофрированной лентой повышенной капиляности в наборе.</t>
  </si>
  <si>
    <t>Декомпрессионная игла для плевральной полости G 13</t>
  </si>
  <si>
    <t>Дренаж типа "Пиковского" с удлинителем дренажа.</t>
  </si>
  <si>
    <t>Дренжа лапороскопический</t>
  </si>
  <si>
    <t>Зонд-дренаж для плевральной полости</t>
  </si>
  <si>
    <t>Катетер для эмболоэктомии Фограти</t>
  </si>
  <si>
    <t>Катетер для промывания сосудов после эмболоэктомии</t>
  </si>
  <si>
    <t>Дренаж  типа "РЕДОН" F 15-18-24  с гофрированной лентой повышенной капиляности в наборе.</t>
  </si>
  <si>
    <t>ДРЕНАЖ ТИПА «РЕДОН» с гофрированной рентгенконтрастной лентой повышенной капилярности. Дренаж типа «Редон» используется в хирургии и травматологии для пассивного и активного дренирования полостей и послеоперационных ран. − изготовлено из прозрачного термопластичного нетоксичного поливинилхлорида; − длина 500 мм; − открытый дистальный конец; − перфорация дистального конца на протяжении 75 мм; − рентгенконтрастная полоса вдоль трубки; − стерилизовано оксидом этилена.  Диаметр 8,0 мм, размер 9-30, длина 500 мм. Гофрированная рентгенконтрастная полоса изготовлена из ПВХ, длина 100 мм, ширина 10 мм. Возможность подключения порта для ирригации длиной не менее 200 мм с заглушкой Люэра</t>
  </si>
  <si>
    <t>ДРЕНАЖ ТИПА «РЕДОН» с портом для ирригации Дренаж типа «Редон» с портом для ирригации используется в хирургии и травматологии для пассивного и активного дренирования и промывания полостей и послеоперационных ран. − изготовлено из прозрачного термопластичного нетоксичного поливинилхлорида; − двухканальная трубка; − длина 500 мм; − адаптер Жанэ на проксимальном конце основного канала; − канюля Люэра на проксимальном конце порта для ирригации; − открытый дистальный конец; − перфорация дистального конца на протяжении 75 мм; − рентгеноконтрастная полоса вдоль трубки; − стерилизовано оксидом этилена. Диаметр 6,0 Размер 18 Длина 500 мм. Наличие адаптера Жанэ и Люэра с трехходовым краном</t>
  </si>
  <si>
    <t>Дренаж профильный СЛАБИНСКОГО (БЛЕЙКА) с портом для ирригации F 18-24-30</t>
  </si>
  <si>
    <t>Дренаж профильный Слабинского-Блейка с портом для ирригации. позволяет совмещать интенсивный процесс аспирации раневого содержимого с лечебными и обеззараживающими процедурами в самом очаге воспаления. Этот тип дренажа идеально приспособлен для удобного введения лекарственных и антисептических средств непосредственно в зону дренирования через центральный канал. • Уникальная пятиканальная трубка • Дополнительный центральный канал с портом для ирригации • Полоса Rn-контраста по всей длине • Увеличенная зона перфорации – 250 мм • Высокая стойкость к изломам и перегибам • Канюля Люэра на ирригационном канале • Универсальный адаптер Жанэ • Кодировка адаптера по стандарту ISO.</t>
  </si>
  <si>
    <t>Дренаж профильный СЛАБИНСКОГО (БЛЕЙКА)  F 18-24-30</t>
  </si>
  <si>
    <t>Дренаж профильный Слабинского-Блейка. позволяет совмещать интенсивный процесс аспирации раневого содержимого с лечебными и обеззараживающими процедурами в самом очаге воспаления. • Уникальная пятиканальная трубка •  Полоса Rn-контраста по всей длине • Увеличенная зона перфорации – 250 мм • Высокая стойкость к изломам и перегибам • Канюля Люэра на ирригационном канале • Универсальный адаптер Жанэ • Кодировка адаптера по стандарту ISO.</t>
  </si>
  <si>
    <t>Зонд - Дренаж ТОРАКАЛЬНЫЙ  для плевральной полости                    (на металлическом стилете - троакаре)   с гофрированной лентой повышенной капиляности в наборе. Размер 16-18-20</t>
  </si>
  <si>
    <t>Зонд - ДРЕНАЖ ТОРАКАЛЬНЫЙ с гофрированной рентгенконтрастной лентой повышенной капилярности (на металлическом стилете-троакаре) Дренаж торакальный (на металлическом стилететроакаре) используется в торакальной хирургии для пассивного и активного дренирования плевральной полостис целью удаления крови, отделяемого и избыточного воздуха. − изготовлено из прозрачного термопластичного нетоксичного поливинилхлорида; − длина200 мм для диаметра F 12; − длина250 мм для диаметров F 16-30; − адаптер Жанэ на проксимальном конце; − открытый дистальный конец конусной формы; − перфорация дистального конца в форме удлиненных отверстий; − рентгеноконтрастная полоса вдоль трубки; − стилет-троакар из нержавеющей стали медицинского назначения с двойной заточкой и переходником; − полимерная ручка на проксимальном конце стилета троакара; − стерилизовано оксидом этилена. Диаметр 8.0-10 Размер 16/18/20 Длина 350. Гофрированная рентгенконтрастная полоса изготовлена из ПВХ, длина 100 мм, ширина 10 мм.</t>
  </si>
  <si>
    <t>Зонд- Дренаж  ТОРАКАЛЬНЫЙ для плевральной полости с гофрированной лентой повышенной капиляности в наборе, угол изгиба 45\90. Размер 15/18</t>
  </si>
  <si>
    <t>Зонд - ДРЕНАЖ ТОРАКАЛЬНЫЙ с гофрированной рентгенконтрастной лентой повышенной капилярности. − изготовлено из прозрачного термопластичного нетоксичного поливинилхлорида; − длина200 мм для диаметра F 12; − длина250 мм для диаметров F 16-30; − адаптер Жанэ на проксимальном конце; − открытый дистальный конец конусной формы; − перфорация дистального конца в форме удлиненных отверстий; − рентгеноконтрастная полоса вдоль трубки;  − стерилизовано оксидом этилена. Диаметр 8.0 Размер 15/18 Длина 350. Гофрированная рентгенконтрастная полоса изготовлена из ПВХ, длина 100 мм, ширина 10 мм.</t>
  </si>
  <si>
    <t>ДЕКОМПРЕССИОННАЯ ИГЛА ДЛЯ ПРЕВРАЛЬНОЙ ПОЛОСТИ. Игла незаменима для предоставления первой медицинской помощи при напряженном пневмотораксе на догоспитальном этапе. Изготовлена из нержавеющей стали медицинского назначения. Длина рабочей части иглы 110 мм. Заточка рабочего конца “Квинке”. Рентгенконтрастный полимерный катетер 80 мм. Открытый дистальный конец конусной формы. Канюля Люэра на проксимальном конце.</t>
  </si>
  <si>
    <t>ДРЕНАЖ ТИПА ПИКОВСКОГО Дренаж типа Пиковского используется в хирургии желчных протоков для внешнего чрескожного чреспеченочного дренирование холедоха.  изготовлено из прозрачного термопластичного нетоксичного полимера;  длина 415 мм;  диаметр 3,0 мм;  открытый дистальный конец конусной формы;  боковые дренажные отверстия на дистальном конце;  два кольца-остова на расстоянии 33 мм от дистального конца;  перфорация дистального конца на протяжении 75 мм;  рентгеноконтрастная полоса вдоль.</t>
  </si>
  <si>
    <t xml:space="preserve">Дренаж типа Кера с удлинителем </t>
  </si>
  <si>
    <t>Используется для отведения инфицированной желчи наружу и санации желчных протоков. Латексная трубка длиной 300 мм, специальная Т-образная форма. Без рентгенконтрастной полосы. Наружный диаметр 4,0 Размер 12 Внутренний диаметр 2,0 Длина 300. Удлинитель 1000 мм, два адаптера Жанэ.</t>
  </si>
  <si>
    <t>Этот дренаж широко применяется для дренирования брюшной полости во время или после лапароскопи ческой операции. Диаметр дренажа полностью соответствует просвету лапароскопа, а его технические характеристики обеспечивают эффективную эвакуацию жидкости. • Эластичная ПВХ трубка • Закрытый дистальный конец сферической формы • Боковые дренирующие отверстия • Рентгеноконтрастная полоса по всей длине • Диаметры подобраны под размер канала лапароскопа • Длина дренажа – 450 мм.</t>
  </si>
  <si>
    <t>Эластичная ПВХ трубка длиной 1000 мм.  Латексный лепестковый клапан на дистальном конце. Коннектор-переходник Жанэ на проксимальном конце. Стерильный. Комплект из двух трубок внешним диаметром 11 мм и внутреним 7 мм. Длина 500 и 400 мм соответсвенно, белая цветоидикация.</t>
  </si>
  <si>
    <t>Размер 3/4/5/6/8. изготовлен из рентгеноконтрастного термопластичного нетоксичного полимера; длина 800 мм;
раздувной  латексный баллон на дистальном конце; канюля Люэра на проксимальном конце канала для раздува баллона; закрытый дистальный конец имеет закругленную форму; объемный мандрен из медицинской стали; стерилизованный оксидом этилена. Размер – 3;4 Диаметр 1,0 мм.;1,3мм Цвет белый. Объем баллона до 1,0 мл</t>
  </si>
  <si>
    <t>Размер 3/4. После проведения баллонной эмболоэктомии по методу Фогарти необходимо осуществить промывание кровеносного сосуда, чтобы вместе с током жидкости удалить остатки эмболов. Данный катетер был разработан именно для этой процедуры. • Рентгеноконтрастная полимерная трубка • Сферический закрытый рабочий конец • Два дренирующих отверстия на дистальном конце • Метки для определения глубины введения • Канюля Люэра на проксимальном конце.</t>
  </si>
  <si>
    <t>Заявка ГКП на ПХВ Каратальская ЦРБ</t>
  </si>
  <si>
    <t>Предоставить документы по адресу: Область Жетісу Каратальский район г Уштобе ул. Момышулы 227  06.02.2024 г, до 10 часов, 00 мин. Вскрытие конверта: 06.02.2024 г. в 11:00 часов, на конверте указать номер объявления, дату и время вскрытия.</t>
  </si>
</sst>
</file>

<file path=xl/styles.xml><?xml version="1.0" encoding="utf-8"?>
<styleSheet xmlns="http://schemas.openxmlformats.org/spreadsheetml/2006/main">
  <fonts count="6">
    <font>
      <sz val="11"/>
      <color theme="1"/>
      <name val="Calibri"/>
      <family val="2"/>
      <scheme val="minor"/>
    </font>
    <font>
      <sz val="8"/>
      <color theme="1"/>
      <name val="Times New Roman"/>
      <family val="1"/>
      <charset val="204"/>
    </font>
    <font>
      <b/>
      <sz val="10"/>
      <color theme="1"/>
      <name val="Times New Roman"/>
      <family val="1"/>
      <charset val="204"/>
    </font>
    <font>
      <b/>
      <sz val="9"/>
      <color theme="1"/>
      <name val="Calibri"/>
      <family val="2"/>
      <charset val="204"/>
      <scheme val="minor"/>
    </font>
    <font>
      <b/>
      <sz val="14"/>
      <color theme="1"/>
      <name val="Calibri"/>
      <family val="2"/>
      <charset val="204"/>
      <scheme val="minor"/>
    </font>
    <font>
      <sz val="14"/>
      <color theme="1"/>
      <name val="Times New Roman"/>
      <family val="1"/>
      <charset val="20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1">
    <xf numFmtId="0" fontId="0" fillId="0" borderId="0" xfId="0"/>
    <xf numFmtId="0" fontId="0" fillId="0" borderId="1" xfId="0" applyBorder="1"/>
    <xf numFmtId="0" fontId="1" fillId="0" borderId="1" xfId="0" applyFont="1" applyBorder="1" applyAlignment="1">
      <alignment horizontal="left" vertical="top"/>
    </xf>
    <xf numFmtId="0" fontId="2" fillId="0" borderId="1" xfId="0" applyFont="1" applyBorder="1" applyAlignment="1">
      <alignment horizontal="left" vertical="top"/>
    </xf>
    <xf numFmtId="0" fontId="2" fillId="0" borderId="1" xfId="0" applyFont="1" applyBorder="1" applyAlignment="1">
      <alignment horizontal="left" vertical="top" wrapText="1"/>
    </xf>
    <xf numFmtId="0" fontId="2" fillId="0" borderId="1" xfId="0" applyFont="1" applyBorder="1" applyAlignment="1">
      <alignment horizontal="center" vertical="center" wrapText="1"/>
    </xf>
    <xf numFmtId="0" fontId="1" fillId="0" borderId="1" xfId="0" applyFont="1" applyBorder="1" applyAlignment="1">
      <alignment wrapText="1"/>
    </xf>
    <xf numFmtId="0" fontId="1" fillId="0" borderId="1" xfId="0" applyFont="1" applyBorder="1" applyAlignment="1">
      <alignment vertical="top" wrapText="1"/>
    </xf>
    <xf numFmtId="0" fontId="3" fillId="0" borderId="1" xfId="0" applyFont="1" applyBorder="1" applyAlignment="1">
      <alignment horizontal="left"/>
    </xf>
    <xf numFmtId="0" fontId="4" fillId="0" borderId="0" xfId="0" applyFont="1" applyAlignment="1">
      <alignment horizontal="center"/>
    </xf>
    <xf numFmtId="0" fontId="5" fillId="0" borderId="0" xfId="0" applyFont="1" applyAlignment="1">
      <alignment horizontal="center" vertical="center" wrapText="1"/>
    </xf>
  </cellXfs>
  <cellStyles count="1">
    <cellStyle name="Обычный"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2:H21"/>
  <sheetViews>
    <sheetView tabSelected="1" workbookViewId="0">
      <selection activeCell="F32" sqref="F32"/>
    </sheetView>
  </sheetViews>
  <sheetFormatPr defaultRowHeight="15"/>
  <cols>
    <col min="1" max="1" width="3.28515625" customWidth="1"/>
    <col min="2" max="2" width="23.5703125" customWidth="1"/>
    <col min="3" max="3" width="46.28515625" customWidth="1"/>
    <col min="4" max="4" width="4" customWidth="1"/>
    <col min="5" max="5" width="5.42578125" customWidth="1"/>
    <col min="6" max="6" width="5.7109375" customWidth="1"/>
    <col min="7" max="7" width="9.7109375" customWidth="1"/>
  </cols>
  <sheetData>
    <row r="2" spans="1:8" ht="18.75">
      <c r="C2" s="9" t="s">
        <v>34</v>
      </c>
      <c r="D2" s="9"/>
      <c r="E2" s="9"/>
      <c r="F2" s="9"/>
      <c r="G2" s="9"/>
      <c r="H2" s="9"/>
    </row>
    <row r="4" spans="1:8" ht="25.5">
      <c r="A4" s="3" t="s">
        <v>0</v>
      </c>
      <c r="B4" s="3" t="s">
        <v>1</v>
      </c>
      <c r="C4" s="3" t="s">
        <v>2</v>
      </c>
      <c r="D4" s="4" t="s">
        <v>3</v>
      </c>
      <c r="E4" s="5" t="s">
        <v>4</v>
      </c>
      <c r="F4" s="5" t="s">
        <v>5</v>
      </c>
      <c r="G4" s="5" t="s">
        <v>6</v>
      </c>
    </row>
    <row r="5" spans="1:8" ht="123" customHeight="1">
      <c r="A5" s="2">
        <v>1</v>
      </c>
      <c r="B5" s="7" t="s">
        <v>15</v>
      </c>
      <c r="C5" s="6" t="s">
        <v>16</v>
      </c>
      <c r="D5" s="7" t="s">
        <v>7</v>
      </c>
      <c r="E5" s="7">
        <v>500</v>
      </c>
      <c r="F5" s="7">
        <v>3100</v>
      </c>
      <c r="G5" s="7">
        <f>E5*F5</f>
        <v>1550000</v>
      </c>
    </row>
    <row r="6" spans="1:8" ht="147">
      <c r="A6" s="2">
        <v>2</v>
      </c>
      <c r="B6" s="7" t="s">
        <v>8</v>
      </c>
      <c r="C6" s="6" t="s">
        <v>17</v>
      </c>
      <c r="D6" s="7" t="s">
        <v>7</v>
      </c>
      <c r="E6" s="7">
        <v>100</v>
      </c>
      <c r="F6" s="7">
        <v>4450</v>
      </c>
      <c r="G6" s="7">
        <f t="shared" ref="G6:G17" si="0">E6*F6</f>
        <v>445000</v>
      </c>
    </row>
    <row r="7" spans="1:8" ht="147">
      <c r="A7" s="2">
        <v>3</v>
      </c>
      <c r="B7" s="7" t="s">
        <v>18</v>
      </c>
      <c r="C7" s="6" t="s">
        <v>19</v>
      </c>
      <c r="D7" s="7" t="s">
        <v>7</v>
      </c>
      <c r="E7" s="7">
        <v>150</v>
      </c>
      <c r="F7" s="7">
        <v>7200</v>
      </c>
      <c r="G7" s="7">
        <f t="shared" si="0"/>
        <v>1080000</v>
      </c>
    </row>
    <row r="8" spans="1:8" ht="102">
      <c r="A8" s="2">
        <v>3</v>
      </c>
      <c r="B8" s="7" t="s">
        <v>20</v>
      </c>
      <c r="C8" s="6" t="s">
        <v>21</v>
      </c>
      <c r="D8" s="7" t="s">
        <v>7</v>
      </c>
      <c r="E8" s="7">
        <v>150</v>
      </c>
      <c r="F8" s="7">
        <v>5600</v>
      </c>
      <c r="G8" s="7">
        <f t="shared" si="0"/>
        <v>840000</v>
      </c>
    </row>
    <row r="9" spans="1:8" ht="203.25">
      <c r="A9" s="2">
        <v>4</v>
      </c>
      <c r="B9" s="7" t="s">
        <v>22</v>
      </c>
      <c r="C9" s="6" t="s">
        <v>23</v>
      </c>
      <c r="D9" s="7" t="s">
        <v>7</v>
      </c>
      <c r="E9" s="7">
        <v>300</v>
      </c>
      <c r="F9" s="7">
        <v>10800</v>
      </c>
      <c r="G9" s="7">
        <f t="shared" si="0"/>
        <v>3240000</v>
      </c>
    </row>
    <row r="10" spans="1:8" ht="124.5">
      <c r="A10" s="2">
        <v>5</v>
      </c>
      <c r="B10" s="7" t="s">
        <v>24</v>
      </c>
      <c r="C10" s="6" t="s">
        <v>25</v>
      </c>
      <c r="D10" s="7" t="s">
        <v>7</v>
      </c>
      <c r="E10" s="7">
        <v>50</v>
      </c>
      <c r="F10" s="7">
        <v>9500</v>
      </c>
      <c r="G10" s="7">
        <f t="shared" si="0"/>
        <v>475000</v>
      </c>
    </row>
    <row r="11" spans="1:8" ht="90.75">
      <c r="A11" s="2">
        <v>6</v>
      </c>
      <c r="B11" s="7" t="s">
        <v>9</v>
      </c>
      <c r="C11" s="6" t="s">
        <v>26</v>
      </c>
      <c r="D11" s="7" t="s">
        <v>7</v>
      </c>
      <c r="E11" s="7">
        <v>60</v>
      </c>
      <c r="F11" s="7">
        <v>9800</v>
      </c>
      <c r="G11" s="7">
        <f t="shared" si="0"/>
        <v>588000</v>
      </c>
    </row>
    <row r="12" spans="1:8" ht="113.25">
      <c r="A12" s="2">
        <v>7</v>
      </c>
      <c r="B12" s="7" t="s">
        <v>10</v>
      </c>
      <c r="C12" s="6" t="s">
        <v>27</v>
      </c>
      <c r="D12" s="7" t="s">
        <v>7</v>
      </c>
      <c r="E12" s="7">
        <v>15</v>
      </c>
      <c r="F12" s="7">
        <v>18700</v>
      </c>
      <c r="G12" s="7">
        <f t="shared" si="0"/>
        <v>280500</v>
      </c>
    </row>
    <row r="13" spans="1:8" ht="57">
      <c r="A13" s="2">
        <v>8</v>
      </c>
      <c r="B13" s="7" t="s">
        <v>28</v>
      </c>
      <c r="C13" s="6" t="s">
        <v>29</v>
      </c>
      <c r="D13" s="7" t="s">
        <v>7</v>
      </c>
      <c r="E13" s="7">
        <v>10</v>
      </c>
      <c r="F13" s="7">
        <v>18700</v>
      </c>
      <c r="G13" s="7">
        <f t="shared" si="0"/>
        <v>187000</v>
      </c>
    </row>
    <row r="14" spans="1:8" ht="102">
      <c r="A14" s="2">
        <v>9</v>
      </c>
      <c r="B14" s="7" t="s">
        <v>11</v>
      </c>
      <c r="C14" s="6" t="s">
        <v>30</v>
      </c>
      <c r="D14" s="7" t="s">
        <v>7</v>
      </c>
      <c r="E14" s="7">
        <v>50</v>
      </c>
      <c r="F14" s="7">
        <v>5200</v>
      </c>
      <c r="G14" s="7">
        <f t="shared" si="0"/>
        <v>260000</v>
      </c>
    </row>
    <row r="15" spans="1:8" ht="68.25">
      <c r="A15" s="2">
        <v>10</v>
      </c>
      <c r="B15" s="7" t="s">
        <v>12</v>
      </c>
      <c r="C15" s="6" t="s">
        <v>31</v>
      </c>
      <c r="D15" s="7" t="s">
        <v>7</v>
      </c>
      <c r="E15" s="7">
        <v>60</v>
      </c>
      <c r="F15" s="7">
        <v>9750</v>
      </c>
      <c r="G15" s="7">
        <f t="shared" si="0"/>
        <v>585000</v>
      </c>
    </row>
    <row r="16" spans="1:8" ht="90.75">
      <c r="A16" s="2">
        <v>11</v>
      </c>
      <c r="B16" s="7" t="s">
        <v>13</v>
      </c>
      <c r="C16" s="6" t="s">
        <v>32</v>
      </c>
      <c r="D16" s="7" t="s">
        <v>7</v>
      </c>
      <c r="E16" s="7">
        <v>15</v>
      </c>
      <c r="F16" s="7">
        <v>16755</v>
      </c>
      <c r="G16" s="7">
        <f t="shared" si="0"/>
        <v>251325</v>
      </c>
    </row>
    <row r="17" spans="1:7" ht="90.75">
      <c r="A17" s="2">
        <v>12</v>
      </c>
      <c r="B17" s="7" t="s">
        <v>14</v>
      </c>
      <c r="C17" s="6" t="s">
        <v>33</v>
      </c>
      <c r="D17" s="7" t="s">
        <v>7</v>
      </c>
      <c r="E17" s="7">
        <v>30</v>
      </c>
      <c r="F17" s="7">
        <v>7420</v>
      </c>
      <c r="G17" s="7">
        <f t="shared" si="0"/>
        <v>222600</v>
      </c>
    </row>
    <row r="18" spans="1:7">
      <c r="A18" s="1"/>
      <c r="B18" s="1"/>
      <c r="C18" s="1"/>
      <c r="D18" s="1"/>
      <c r="E18" s="1"/>
      <c r="F18" s="1"/>
      <c r="G18" s="8">
        <f>SUM(G5:G17)</f>
        <v>10004425</v>
      </c>
    </row>
    <row r="20" spans="1:7">
      <c r="B20" s="10" t="s">
        <v>35</v>
      </c>
      <c r="C20" s="10"/>
      <c r="D20" s="10"/>
      <c r="E20" s="10"/>
      <c r="F20" s="10"/>
      <c r="G20" s="10"/>
    </row>
    <row r="21" spans="1:7" ht="61.5" customHeight="1">
      <c r="B21" s="10"/>
      <c r="C21" s="10"/>
      <c r="D21" s="10"/>
      <c r="E21" s="10"/>
      <c r="F21" s="10"/>
      <c r="G21" s="10"/>
    </row>
  </sheetData>
  <mergeCells count="2">
    <mergeCell ref="C2:H2"/>
    <mergeCell ref="B20:G21"/>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Лист2</vt:lpstr>
      <vt:lpstr>Лист3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2024-01-30T03:04:52Z</dcterms:modified>
</cp:coreProperties>
</file>